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Цикличное меню март 2021 1-4 кл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94" i="1" l="1"/>
  <c r="G94" i="1"/>
  <c r="F94" i="1"/>
  <c r="D94" i="1"/>
  <c r="H91" i="1"/>
  <c r="H94" i="1" s="1"/>
  <c r="I83" i="1"/>
  <c r="G83" i="1"/>
  <c r="F83" i="1"/>
  <c r="D83" i="1"/>
  <c r="I74" i="1"/>
  <c r="H74" i="1"/>
  <c r="G74" i="1"/>
  <c r="F74" i="1"/>
  <c r="D74" i="1"/>
  <c r="I65" i="1"/>
  <c r="H65" i="1"/>
  <c r="G65" i="1"/>
  <c r="F65" i="1"/>
  <c r="D65" i="1"/>
  <c r="I56" i="1"/>
  <c r="H56" i="1"/>
  <c r="G56" i="1"/>
  <c r="F56" i="1"/>
  <c r="D56" i="1"/>
  <c r="H48" i="1"/>
  <c r="G48" i="1"/>
  <c r="F48" i="1"/>
  <c r="D48" i="1"/>
  <c r="I41" i="1"/>
  <c r="I48" i="1" s="1"/>
  <c r="I39" i="1"/>
  <c r="H39" i="1"/>
  <c r="G39" i="1"/>
  <c r="F39" i="1"/>
  <c r="D39" i="1"/>
  <c r="I31" i="1"/>
  <c r="H31" i="1"/>
  <c r="F31" i="1"/>
  <c r="D31" i="1"/>
  <c r="G30" i="1"/>
  <c r="G31" i="1" s="1"/>
  <c r="H23" i="1"/>
  <c r="G23" i="1"/>
  <c r="F23" i="1"/>
  <c r="D23" i="1"/>
  <c r="I18" i="1"/>
  <c r="I23" i="1" s="1"/>
  <c r="I14" i="1"/>
  <c r="H14" i="1"/>
  <c r="G14" i="1"/>
  <c r="F14" i="1"/>
  <c r="D14" i="1"/>
  <c r="H97" i="1" l="1"/>
  <c r="G97" i="1"/>
  <c r="F97" i="1"/>
  <c r="I97" i="1"/>
</calcChain>
</file>

<file path=xl/sharedStrings.xml><?xml version="1.0" encoding="utf-8"?>
<sst xmlns="http://schemas.openxmlformats.org/spreadsheetml/2006/main" count="116" uniqueCount="82">
  <si>
    <t>Меню обедов для обучающихся 1-4 классов (сезон весна) С 01.03.2021г. Пищевая ценность ОБЕД</t>
  </si>
  <si>
    <t>№ рецептуры</t>
  </si>
  <si>
    <t>Наименование блюда</t>
  </si>
  <si>
    <t>Выход, г</t>
  </si>
  <si>
    <t>Пищевые вещества</t>
  </si>
  <si>
    <t>Энергетическая ценность</t>
  </si>
  <si>
    <t>Цена</t>
  </si>
  <si>
    <t>Б</t>
  </si>
  <si>
    <t>Ж</t>
  </si>
  <si>
    <t>У</t>
  </si>
  <si>
    <t xml:space="preserve">День 1 </t>
  </si>
  <si>
    <t>Щи из свежей капусты с картофелем</t>
  </si>
  <si>
    <t>Гуляш</t>
  </si>
  <si>
    <t>Каша вязкая (перловая)</t>
  </si>
  <si>
    <t>150/5</t>
  </si>
  <si>
    <t xml:space="preserve">Хлеб пшеничный </t>
  </si>
  <si>
    <t>Хлеб ржаной йодированный</t>
  </si>
  <si>
    <t>Сок фруктовый</t>
  </si>
  <si>
    <t>Фрукты свежие(апельсин)</t>
  </si>
  <si>
    <t>Итого</t>
  </si>
  <si>
    <t xml:space="preserve">День 2 </t>
  </si>
  <si>
    <t>Огурец соленый (консерв.)</t>
  </si>
  <si>
    <t xml:space="preserve">Суп крестьянский с крупой </t>
  </si>
  <si>
    <t>Рыба,  запеченная с картофелем   по-русски ( 60/175)</t>
  </si>
  <si>
    <t>Компот из сухофруктов</t>
  </si>
  <si>
    <t>Молоко 2,5 %-ной жирности</t>
  </si>
  <si>
    <t xml:space="preserve">День 3 </t>
  </si>
  <si>
    <t>Суп молочный с крупой (рис)</t>
  </si>
  <si>
    <t>Запеканка из творога с молоком сгущенным 130/35</t>
  </si>
  <si>
    <t>Чай с сахаром</t>
  </si>
  <si>
    <t>Кисломолочный продукт (ряженка 2,7 %-ной жирности)</t>
  </si>
  <si>
    <t xml:space="preserve">День 4 </t>
  </si>
  <si>
    <t>Рассольник по-ленинградски со сметаной</t>
  </si>
  <si>
    <t xml:space="preserve">Птица запеченная </t>
  </si>
  <si>
    <t>Капуста тушеная</t>
  </si>
  <si>
    <t>Кофейный напиток</t>
  </si>
  <si>
    <t xml:space="preserve">День 5 </t>
  </si>
  <si>
    <t>Борщ с картофелем и фасолью</t>
  </si>
  <si>
    <t>Кисель из ягод замороженных</t>
  </si>
  <si>
    <t>Фрукты свежие яблоко</t>
  </si>
  <si>
    <t>Кисломолочный продукт (йогурт 2,7 %-ной жирности)</t>
  </si>
  <si>
    <t xml:space="preserve">День 6 </t>
  </si>
  <si>
    <t>Л135</t>
  </si>
  <si>
    <t>Суп из овощей с яйцом</t>
  </si>
  <si>
    <t xml:space="preserve">Лапшевник </t>
  </si>
  <si>
    <t>Пирог фруктовый "Кубанский"</t>
  </si>
  <si>
    <t xml:space="preserve">День 7 </t>
  </si>
  <si>
    <t xml:space="preserve">Борщ </t>
  </si>
  <si>
    <t>256/330</t>
  </si>
  <si>
    <t>Мясо тушеное в соусе</t>
  </si>
  <si>
    <t>Рис  с овощами</t>
  </si>
  <si>
    <t>Напиток из сухофруктов</t>
  </si>
  <si>
    <t xml:space="preserve">День 8 </t>
  </si>
  <si>
    <t>Л 147</t>
  </si>
  <si>
    <t xml:space="preserve">Суп с макаронными изделиями </t>
  </si>
  <si>
    <t>Жаркое с субпродуктами 55 /125</t>
  </si>
  <si>
    <t>Чай с лимоном</t>
  </si>
  <si>
    <t>Фрукты свежие  яблоки</t>
  </si>
  <si>
    <t xml:space="preserve">День 9 </t>
  </si>
  <si>
    <t>Л 145</t>
  </si>
  <si>
    <t>Суп из овощей</t>
  </si>
  <si>
    <t>Шницель натуральный рубленный</t>
  </si>
  <si>
    <t>Каша вязкая (пшеничная)</t>
  </si>
  <si>
    <t>150 /5</t>
  </si>
  <si>
    <t>Сок натуральный фруктовый</t>
  </si>
  <si>
    <t>Кисломолочный продукт (кефир 2,7 %-ной жирности)</t>
  </si>
  <si>
    <t xml:space="preserve">День 10 </t>
  </si>
  <si>
    <t>Борщ с капустой и картофелем</t>
  </si>
  <si>
    <t>Котлета рыбная</t>
  </si>
  <si>
    <t>Картофельное пюре</t>
  </si>
  <si>
    <t xml:space="preserve">Чай с сахаром         </t>
  </si>
  <si>
    <t xml:space="preserve">Хлеб ржаной йодированный </t>
  </si>
  <si>
    <t>Кондитерское изделие (вафли молочные)</t>
  </si>
  <si>
    <t>Фрукт свежий яблоко</t>
  </si>
  <si>
    <t>кКал</t>
  </si>
  <si>
    <t>Среднее за 10 дней (фактич.)</t>
  </si>
  <si>
    <t xml:space="preserve"> </t>
  </si>
  <si>
    <t>И.о.исполнительного директора Автономной некоммерческой организации</t>
  </si>
  <si>
    <t>"Стандарты социального питания"                                       Д.В.Уральский</t>
  </si>
  <si>
    <t>Омлет с сыром и прогретым горошком</t>
  </si>
  <si>
    <t>145 /5/60</t>
  </si>
  <si>
    <t>Овощи соленые (огурец) консерв.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</si>
</sst>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1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charset val="1"/>
    </font>
    <font>
      <sz val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0" fillId="2" borderId="0" xfId="0" applyFill="1"/>
    <xf numFmtId="2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/>
    <xf numFmtId="2" fontId="2" fillId="2" borderId="2" xfId="0" applyNumberFormat="1" applyFont="1" applyFill="1" applyBorder="1"/>
    <xf numFmtId="2" fontId="2" fillId="2" borderId="1" xfId="0" applyNumberFormat="1" applyFont="1" applyFill="1" applyBorder="1"/>
    <xf numFmtId="2" fontId="4" fillId="2" borderId="1" xfId="0" applyNumberFormat="1" applyFont="1" applyFill="1" applyBorder="1" applyAlignment="1">
      <alignment horizontal="center"/>
    </xf>
    <xf numFmtId="2" fontId="4" fillId="2" borderId="0" xfId="0" applyNumberFormat="1" applyFont="1" applyFill="1" applyBorder="1"/>
    <xf numFmtId="2" fontId="4" fillId="2" borderId="2" xfId="0" applyNumberFormat="1" applyFont="1" applyFill="1" applyBorder="1"/>
    <xf numFmtId="2" fontId="4" fillId="2" borderId="1" xfId="0" applyNumberFormat="1" applyFont="1" applyFill="1" applyBorder="1"/>
    <xf numFmtId="2" fontId="3" fillId="2" borderId="0" xfId="0" applyNumberFormat="1" applyFont="1" applyFill="1" applyBorder="1" applyAlignment="1">
      <alignment horizontal="left" vertical="center"/>
    </xf>
    <xf numFmtId="2" fontId="3" fillId="2" borderId="2" xfId="0" applyNumberFormat="1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/>
    <xf numFmtId="0" fontId="1" fillId="2" borderId="2" xfId="0" applyFont="1" applyFill="1" applyBorder="1" applyAlignment="1">
      <alignment horizontal="right"/>
    </xf>
    <xf numFmtId="0" fontId="1" fillId="2" borderId="1" xfId="0" applyFont="1" applyFill="1" applyBorder="1"/>
    <xf numFmtId="2" fontId="1" fillId="2" borderId="1" xfId="0" applyNumberFormat="1" applyFont="1" applyFill="1" applyBorder="1" applyAlignment="1">
      <alignment horizontal="right" vertical="center"/>
    </xf>
    <xf numFmtId="2" fontId="5" fillId="2" borderId="1" xfId="0" applyNumberFormat="1" applyFont="1" applyFill="1" applyBorder="1"/>
    <xf numFmtId="0" fontId="1" fillId="2" borderId="0" xfId="0" applyFont="1" applyFill="1"/>
    <xf numFmtId="0" fontId="1" fillId="2" borderId="4" xfId="0" applyFont="1" applyFill="1" applyBorder="1" applyAlignment="1">
      <alignment horizontal="right"/>
    </xf>
    <xf numFmtId="0" fontId="7" fillId="2" borderId="0" xfId="0" applyFont="1" applyFill="1"/>
    <xf numFmtId="2" fontId="1" fillId="2" borderId="1" xfId="0" applyNumberFormat="1" applyFont="1" applyFill="1" applyBorder="1" applyAlignment="1">
      <alignment wrapText="1"/>
    </xf>
    <xf numFmtId="2" fontId="0" fillId="2" borderId="0" xfId="0" applyNumberFormat="1" applyFill="1"/>
    <xf numFmtId="0" fontId="5" fillId="2" borderId="1" xfId="0" applyFont="1" applyFill="1" applyBorder="1"/>
    <xf numFmtId="0" fontId="5" fillId="2" borderId="1" xfId="0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1" fontId="5" fillId="2" borderId="1" xfId="0" applyNumberFormat="1" applyFont="1" applyFill="1" applyBorder="1"/>
    <xf numFmtId="0" fontId="1" fillId="2" borderId="0" xfId="0" applyFont="1" applyFill="1" applyBorder="1"/>
    <xf numFmtId="0" fontId="1" fillId="2" borderId="4" xfId="0" applyFont="1" applyFill="1" applyBorder="1"/>
    <xf numFmtId="2" fontId="1" fillId="2" borderId="1" xfId="0" applyNumberFormat="1" applyFont="1" applyFill="1" applyBorder="1" applyAlignment="1">
      <alignment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2" fontId="8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left"/>
    </xf>
    <xf numFmtId="2" fontId="9" fillId="2" borderId="1" xfId="0" applyNumberFormat="1" applyFont="1" applyFill="1" applyBorder="1"/>
    <xf numFmtId="0" fontId="0" fillId="2" borderId="0" xfId="0" applyFont="1" applyFill="1"/>
    <xf numFmtId="2" fontId="1" fillId="2" borderId="0" xfId="0" applyNumberFormat="1" applyFont="1" applyFill="1" applyBorder="1"/>
    <xf numFmtId="1" fontId="1" fillId="2" borderId="0" xfId="0" applyNumberFormat="1" applyFont="1" applyFill="1" applyBorder="1"/>
    <xf numFmtId="0" fontId="1" fillId="2" borderId="0" xfId="0" applyFont="1" applyFill="1" applyBorder="1" applyAlignment="1">
      <alignment horizontal="right"/>
    </xf>
    <xf numFmtId="2" fontId="1" fillId="2" borderId="0" xfId="0" applyNumberFormat="1" applyFont="1" applyFill="1" applyBorder="1" applyAlignment="1">
      <alignment horizontal="right"/>
    </xf>
    <xf numFmtId="0" fontId="0" fillId="2" borderId="0" xfId="0" applyFill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wrapText="1"/>
    </xf>
    <xf numFmtId="2" fontId="5" fillId="2" borderId="3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2" fontId="1" fillId="2" borderId="2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11"/>
  <sheetViews>
    <sheetView tabSelected="1" zoomScaleNormal="100" workbookViewId="0">
      <selection activeCell="E94" sqref="E94"/>
    </sheetView>
  </sheetViews>
  <sheetFormatPr defaultRowHeight="15" x14ac:dyDescent="0.25"/>
  <cols>
    <col min="1" max="1" width="2.42578125" style="1"/>
    <col min="2" max="2" width="6.5703125" style="2"/>
    <col min="3" max="3" width="43.5703125" style="1" customWidth="1"/>
    <col min="4" max="4" width="8.140625" style="3"/>
    <col min="5" max="5" width="8" style="3" customWidth="1"/>
    <col min="6" max="6" width="9.28515625" style="4"/>
    <col min="7" max="7" width="7.85546875" style="4"/>
    <col min="8" max="8" width="8.5703125" style="4"/>
    <col min="9" max="9" width="9.5703125" style="4" customWidth="1"/>
    <col min="10" max="1012" width="8.42578125" style="5"/>
    <col min="1013" max="1025" width="8.42578125"/>
  </cols>
  <sheetData>
    <row r="1" spans="1:1024" s="10" customFormat="1" ht="15.75" customHeight="1" x14ac:dyDescent="0.3">
      <c r="A1" s="6"/>
      <c r="B1" s="57" t="s">
        <v>0</v>
      </c>
      <c r="C1" s="57"/>
      <c r="D1" s="57"/>
      <c r="E1" s="57"/>
      <c r="F1" s="57"/>
      <c r="G1" s="57"/>
      <c r="H1" s="57"/>
      <c r="I1" s="57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9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14" customFormat="1" ht="9.75" customHeight="1" x14ac:dyDescent="0.25">
      <c r="A2" s="11"/>
      <c r="B2" s="57"/>
      <c r="C2" s="57"/>
      <c r="D2" s="57"/>
      <c r="E2" s="57"/>
      <c r="F2" s="57"/>
      <c r="G2" s="57"/>
      <c r="H2" s="57"/>
      <c r="I2" s="57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3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s="17" customFormat="1" ht="7.5" customHeight="1" x14ac:dyDescent="0.25">
      <c r="A3" s="7"/>
      <c r="B3" s="57"/>
      <c r="C3" s="57"/>
      <c r="D3" s="57"/>
      <c r="E3" s="57"/>
      <c r="F3" s="57"/>
      <c r="G3" s="57"/>
      <c r="H3" s="57"/>
      <c r="I3" s="57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6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5" customHeight="1" x14ac:dyDescent="0.25">
      <c r="A4" s="58"/>
      <c r="B4" s="59" t="s">
        <v>1</v>
      </c>
      <c r="C4" s="54" t="s">
        <v>2</v>
      </c>
      <c r="D4" s="60" t="s">
        <v>3</v>
      </c>
      <c r="E4" s="19"/>
      <c r="F4" s="54" t="s">
        <v>4</v>
      </c>
      <c r="G4" s="54"/>
      <c r="H4" s="54"/>
      <c r="I4" s="54" t="s">
        <v>5</v>
      </c>
    </row>
    <row r="5" spans="1:1024" ht="21.75" customHeight="1" x14ac:dyDescent="0.25">
      <c r="A5" s="58"/>
      <c r="B5" s="59"/>
      <c r="C5" s="54"/>
      <c r="D5" s="60"/>
      <c r="E5" s="20" t="s">
        <v>6</v>
      </c>
      <c r="F5" s="18" t="s">
        <v>7</v>
      </c>
      <c r="G5" s="18" t="s">
        <v>8</v>
      </c>
      <c r="H5" s="18" t="s">
        <v>9</v>
      </c>
      <c r="I5" s="54"/>
    </row>
    <row r="6" spans="1:1024" ht="15" customHeight="1" x14ac:dyDescent="0.25">
      <c r="A6" s="21"/>
      <c r="B6" s="56" t="s">
        <v>10</v>
      </c>
      <c r="C6" s="56"/>
      <c r="D6" s="22"/>
      <c r="E6" s="61"/>
    </row>
    <row r="7" spans="1:1024" ht="15" customHeight="1" x14ac:dyDescent="0.25">
      <c r="A7" s="21"/>
      <c r="B7" s="23">
        <v>88</v>
      </c>
      <c r="C7" s="23" t="s">
        <v>11</v>
      </c>
      <c r="D7" s="3">
        <v>200</v>
      </c>
      <c r="E7" s="4">
        <v>9.5500000000000007</v>
      </c>
      <c r="F7" s="4">
        <v>1.8</v>
      </c>
      <c r="G7" s="4">
        <v>3.28</v>
      </c>
      <c r="H7" s="4">
        <v>6.08</v>
      </c>
      <c r="I7" s="24">
        <v>64</v>
      </c>
    </row>
    <row r="8" spans="1:1024" ht="15" customHeight="1" x14ac:dyDescent="0.25">
      <c r="A8" s="25"/>
      <c r="B8" s="23">
        <v>260</v>
      </c>
      <c r="C8" s="23" t="s">
        <v>12</v>
      </c>
      <c r="D8" s="3">
        <v>100</v>
      </c>
      <c r="E8" s="4">
        <v>56.51</v>
      </c>
      <c r="F8" s="24">
        <v>15.7</v>
      </c>
      <c r="G8" s="24">
        <v>15.9</v>
      </c>
      <c r="H8" s="24">
        <v>3.1</v>
      </c>
      <c r="I8" s="24">
        <v>218</v>
      </c>
    </row>
    <row r="9" spans="1:1024" s="28" customFormat="1" ht="15" customHeight="1" x14ac:dyDescent="0.25">
      <c r="A9" s="1"/>
      <c r="B9" s="26"/>
      <c r="C9" s="23" t="s">
        <v>13</v>
      </c>
      <c r="D9" s="27" t="s">
        <v>14</v>
      </c>
      <c r="E9" s="62">
        <v>5.44</v>
      </c>
      <c r="F9" s="4">
        <v>5.2</v>
      </c>
      <c r="G9" s="4">
        <v>6.3</v>
      </c>
      <c r="H9" s="4">
        <v>27.4</v>
      </c>
      <c r="I9" s="24">
        <v>187</v>
      </c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5" customHeight="1" x14ac:dyDescent="0.25">
      <c r="B10" s="23"/>
      <c r="C10" s="23" t="s">
        <v>15</v>
      </c>
      <c r="D10" s="3">
        <v>55</v>
      </c>
      <c r="E10" s="4">
        <v>2.79</v>
      </c>
      <c r="F10" s="1">
        <v>4.18</v>
      </c>
      <c r="G10" s="1">
        <v>0.44</v>
      </c>
      <c r="H10" s="1">
        <v>27.06</v>
      </c>
      <c r="I10" s="1">
        <v>129</v>
      </c>
    </row>
    <row r="11" spans="1:1024" ht="15" customHeight="1" x14ac:dyDescent="0.25">
      <c r="B11" s="23"/>
      <c r="C11" s="23" t="s">
        <v>16</v>
      </c>
      <c r="D11" s="3">
        <v>30</v>
      </c>
      <c r="E11" s="4">
        <v>1.8</v>
      </c>
      <c r="F11" s="1">
        <v>2.04</v>
      </c>
      <c r="G11" s="1">
        <v>0.39</v>
      </c>
      <c r="H11" s="1">
        <v>11.94</v>
      </c>
      <c r="I11" s="4">
        <v>60</v>
      </c>
    </row>
    <row r="12" spans="1:1024" ht="15" customHeight="1" x14ac:dyDescent="0.25">
      <c r="B12" s="23"/>
      <c r="C12" s="23" t="s">
        <v>17</v>
      </c>
      <c r="D12" s="3">
        <v>200</v>
      </c>
      <c r="E12" s="4">
        <v>15</v>
      </c>
      <c r="F12" s="29">
        <v>1.00150602409639</v>
      </c>
      <c r="G12" s="29">
        <v>0.2</v>
      </c>
      <c r="H12" s="29">
        <v>20.2</v>
      </c>
      <c r="I12" s="29">
        <v>92</v>
      </c>
    </row>
    <row r="13" spans="1:1024" ht="15" customHeight="1" x14ac:dyDescent="0.25">
      <c r="B13" s="23"/>
      <c r="C13" s="23" t="s">
        <v>18</v>
      </c>
      <c r="D13" s="3">
        <v>160</v>
      </c>
      <c r="E13" s="4">
        <v>16.64</v>
      </c>
      <c r="F13" s="4">
        <v>1.44</v>
      </c>
      <c r="G13" s="4">
        <v>0.32</v>
      </c>
      <c r="H13" s="4">
        <v>12.96</v>
      </c>
      <c r="I13" s="24">
        <v>69</v>
      </c>
      <c r="L13" s="30"/>
    </row>
    <row r="14" spans="1:1024" ht="15" customHeight="1" x14ac:dyDescent="0.25">
      <c r="B14" s="31"/>
      <c r="C14" s="32" t="s">
        <v>19</v>
      </c>
      <c r="D14" s="32">
        <f>SUM(D7:D13)</f>
        <v>745</v>
      </c>
      <c r="E14" s="33"/>
      <c r="F14" s="33">
        <f>SUM(F7:F13)</f>
        <v>31.361506024096389</v>
      </c>
      <c r="G14" s="33">
        <f>SUM(G7:G13)</f>
        <v>26.830000000000002</v>
      </c>
      <c r="H14" s="33">
        <f>SUM(H7:H13)</f>
        <v>108.74000000000001</v>
      </c>
      <c r="I14" s="33">
        <f>SUM(I7:I13)</f>
        <v>819</v>
      </c>
      <c r="L14" s="30"/>
    </row>
    <row r="15" spans="1:1024" ht="15" customHeight="1" x14ac:dyDescent="0.25">
      <c r="B15" s="55" t="s">
        <v>20</v>
      </c>
      <c r="C15" s="55"/>
      <c r="E15" s="4"/>
    </row>
    <row r="16" spans="1:1024" ht="15" customHeight="1" x14ac:dyDescent="0.25">
      <c r="B16" s="34"/>
      <c r="C16" s="23" t="s">
        <v>21</v>
      </c>
      <c r="D16" s="3">
        <v>60</v>
      </c>
      <c r="E16" s="4">
        <v>9</v>
      </c>
      <c r="F16" s="4">
        <v>0.48</v>
      </c>
      <c r="G16" s="4">
        <v>0.06</v>
      </c>
      <c r="H16" s="4">
        <v>1.02</v>
      </c>
      <c r="I16" s="4">
        <v>8</v>
      </c>
    </row>
    <row r="17" spans="2:12" ht="15" customHeight="1" x14ac:dyDescent="0.25">
      <c r="B17" s="23">
        <v>98</v>
      </c>
      <c r="C17" s="23" t="s">
        <v>22</v>
      </c>
      <c r="D17" s="3">
        <v>200</v>
      </c>
      <c r="E17" s="4">
        <v>7.72</v>
      </c>
      <c r="F17" s="24">
        <v>1.8</v>
      </c>
      <c r="G17" s="24">
        <v>4.0199999999999996</v>
      </c>
      <c r="H17" s="24">
        <v>9.92</v>
      </c>
      <c r="I17" s="4">
        <v>86</v>
      </c>
      <c r="L17" s="30"/>
    </row>
    <row r="18" spans="2:12" ht="15" customHeight="1" x14ac:dyDescent="0.25">
      <c r="B18" s="23">
        <v>227</v>
      </c>
      <c r="C18" s="23" t="s">
        <v>23</v>
      </c>
      <c r="D18" s="3">
        <v>235</v>
      </c>
      <c r="E18" s="4">
        <v>42.83</v>
      </c>
      <c r="F18" s="1">
        <v>12</v>
      </c>
      <c r="G18" s="1">
        <v>9</v>
      </c>
      <c r="H18" s="1">
        <v>14.5</v>
      </c>
      <c r="I18" s="1">
        <f>H18*4+G18*9+F18*4</f>
        <v>187</v>
      </c>
    </row>
    <row r="19" spans="2:12" ht="15" customHeight="1" x14ac:dyDescent="0.25">
      <c r="B19" s="23">
        <v>349</v>
      </c>
      <c r="C19" s="23" t="s">
        <v>24</v>
      </c>
      <c r="D19" s="3">
        <v>200</v>
      </c>
      <c r="E19" s="4">
        <v>4.37</v>
      </c>
      <c r="F19" s="24">
        <v>0.6</v>
      </c>
      <c r="G19" s="24">
        <v>0.1</v>
      </c>
      <c r="H19" s="24">
        <v>31.7</v>
      </c>
      <c r="I19" s="4">
        <v>131</v>
      </c>
    </row>
    <row r="20" spans="2:12" ht="15.75" customHeight="1" x14ac:dyDescent="0.25">
      <c r="B20" s="23"/>
      <c r="C20" s="23" t="s">
        <v>15</v>
      </c>
      <c r="D20" s="3">
        <v>55</v>
      </c>
      <c r="E20" s="4">
        <v>2.79</v>
      </c>
      <c r="F20" s="1">
        <v>4.18</v>
      </c>
      <c r="G20" s="1">
        <v>0.44</v>
      </c>
      <c r="H20" s="1">
        <v>27.06</v>
      </c>
      <c r="I20" s="1">
        <v>129</v>
      </c>
    </row>
    <row r="21" spans="2:12" ht="15" customHeight="1" x14ac:dyDescent="0.25">
      <c r="B21" s="23"/>
      <c r="C21" s="23" t="s">
        <v>16</v>
      </c>
      <c r="D21" s="3">
        <v>30</v>
      </c>
      <c r="E21" s="4">
        <v>1.8</v>
      </c>
      <c r="F21" s="1">
        <v>2.04</v>
      </c>
      <c r="G21" s="1">
        <v>0.39</v>
      </c>
      <c r="H21" s="1">
        <v>11.94</v>
      </c>
      <c r="I21" s="4">
        <v>60</v>
      </c>
    </row>
    <row r="22" spans="2:12" ht="15" customHeight="1" x14ac:dyDescent="0.25">
      <c r="B22" s="23"/>
      <c r="C22" s="23" t="s">
        <v>25</v>
      </c>
      <c r="D22" s="22">
        <v>200</v>
      </c>
      <c r="E22" s="61">
        <v>21.45</v>
      </c>
      <c r="F22" s="1">
        <v>5.8</v>
      </c>
      <c r="G22" s="1">
        <v>5</v>
      </c>
      <c r="H22" s="1">
        <v>9.6</v>
      </c>
      <c r="I22" s="1">
        <v>108</v>
      </c>
    </row>
    <row r="23" spans="2:12" ht="15" customHeight="1" x14ac:dyDescent="0.25">
      <c r="B23" s="35"/>
      <c r="C23" s="33" t="s">
        <v>19</v>
      </c>
      <c r="D23" s="32">
        <f>SUM(D16:D22)</f>
        <v>980</v>
      </c>
      <c r="E23" s="33"/>
      <c r="F23" s="33">
        <f>SUM(F16:F22)</f>
        <v>26.900000000000002</v>
      </c>
      <c r="G23" s="33">
        <f>SUM(G16:G22)</f>
        <v>19.009999999999998</v>
      </c>
      <c r="H23" s="33">
        <f>SUM(H16:H22)</f>
        <v>105.74</v>
      </c>
      <c r="I23" s="33">
        <f>SUM(I16:I22)</f>
        <v>709</v>
      </c>
    </row>
    <row r="24" spans="2:12" ht="15" customHeight="1" x14ac:dyDescent="0.25">
      <c r="B24" s="55" t="s">
        <v>26</v>
      </c>
      <c r="C24" s="55"/>
      <c r="E24" s="4"/>
    </row>
    <row r="25" spans="2:12" ht="15" customHeight="1" x14ac:dyDescent="0.25">
      <c r="B25" s="36">
        <v>104</v>
      </c>
      <c r="C25" s="37" t="s">
        <v>27</v>
      </c>
      <c r="D25" s="27">
        <v>200</v>
      </c>
      <c r="E25" s="62">
        <v>15.86</v>
      </c>
      <c r="F25" s="4">
        <v>3.68</v>
      </c>
      <c r="G25" s="4">
        <v>3.84</v>
      </c>
      <c r="H25" s="4">
        <v>15.52</v>
      </c>
      <c r="I25" s="4">
        <v>113</v>
      </c>
    </row>
    <row r="26" spans="2:12" ht="15" customHeight="1" x14ac:dyDescent="0.25">
      <c r="B26" s="23">
        <v>223</v>
      </c>
      <c r="C26" s="23" t="s">
        <v>28</v>
      </c>
      <c r="D26" s="3">
        <v>165</v>
      </c>
      <c r="E26" s="4">
        <v>66.78</v>
      </c>
      <c r="F26" s="38">
        <v>25.38</v>
      </c>
      <c r="G26" s="38">
        <v>14.77</v>
      </c>
      <c r="H26" s="38">
        <v>40.299999999999997</v>
      </c>
      <c r="I26" s="4">
        <v>398</v>
      </c>
    </row>
    <row r="27" spans="2:12" ht="15" customHeight="1" x14ac:dyDescent="0.25">
      <c r="B27" s="23"/>
      <c r="C27" s="37" t="s">
        <v>29</v>
      </c>
      <c r="D27" s="27">
        <v>200</v>
      </c>
      <c r="E27" s="62">
        <v>1.35</v>
      </c>
      <c r="F27" s="1">
        <v>0.2</v>
      </c>
      <c r="G27" s="1">
        <v>0.1</v>
      </c>
      <c r="H27" s="1">
        <v>9</v>
      </c>
      <c r="I27" s="4">
        <v>40</v>
      </c>
    </row>
    <row r="28" spans="2:12" ht="15" customHeight="1" x14ac:dyDescent="0.25">
      <c r="B28" s="23"/>
      <c r="C28" s="23" t="s">
        <v>15</v>
      </c>
      <c r="D28" s="3">
        <v>55</v>
      </c>
      <c r="E28" s="4">
        <v>2.79</v>
      </c>
      <c r="F28" s="1">
        <v>4.18</v>
      </c>
      <c r="G28" s="1">
        <v>0.44</v>
      </c>
      <c r="H28" s="1">
        <v>27.06</v>
      </c>
      <c r="I28" s="1">
        <v>129</v>
      </c>
    </row>
    <row r="29" spans="2:12" ht="15" customHeight="1" x14ac:dyDescent="0.25">
      <c r="B29" s="23"/>
      <c r="C29" s="23" t="s">
        <v>16</v>
      </c>
      <c r="D29" s="3">
        <v>30</v>
      </c>
      <c r="E29" s="4">
        <v>1.8</v>
      </c>
      <c r="F29" s="1">
        <v>2.04</v>
      </c>
      <c r="G29" s="1">
        <v>0.39</v>
      </c>
      <c r="H29" s="1">
        <v>11.94</v>
      </c>
      <c r="I29" s="4">
        <v>60</v>
      </c>
    </row>
    <row r="30" spans="2:12" ht="15" customHeight="1" x14ac:dyDescent="0.25">
      <c r="B30" s="23"/>
      <c r="C30" s="23" t="s">
        <v>30</v>
      </c>
      <c r="D30" s="3">
        <v>180</v>
      </c>
      <c r="E30" s="4">
        <v>28.75</v>
      </c>
      <c r="F30" s="4">
        <v>4.37</v>
      </c>
      <c r="G30" s="4">
        <f>2.7*1.8</f>
        <v>4.8600000000000003</v>
      </c>
      <c r="H30" s="4">
        <v>7.1749999999999998</v>
      </c>
      <c r="I30" s="4">
        <v>90</v>
      </c>
    </row>
    <row r="31" spans="2:12" ht="15" customHeight="1" x14ac:dyDescent="0.25">
      <c r="B31" s="35"/>
      <c r="C31" s="33" t="s">
        <v>19</v>
      </c>
      <c r="D31" s="32">
        <f>SUM(D25:D30)</f>
        <v>830</v>
      </c>
      <c r="E31" s="33"/>
      <c r="F31" s="33">
        <f>SUM(F25:F30)</f>
        <v>39.849999999999994</v>
      </c>
      <c r="G31" s="33">
        <f>SUM(G25:G30)</f>
        <v>24.400000000000002</v>
      </c>
      <c r="H31" s="33">
        <f>SUM(H25:H30)</f>
        <v>110.99499999999999</v>
      </c>
      <c r="I31" s="33">
        <f>SUM(I25:I30)</f>
        <v>830</v>
      </c>
    </row>
    <row r="32" spans="2:12" ht="15" customHeight="1" x14ac:dyDescent="0.25">
      <c r="B32" s="55" t="s">
        <v>31</v>
      </c>
      <c r="C32" s="55"/>
      <c r="E32" s="4"/>
    </row>
    <row r="33" spans="2:9" ht="15" customHeight="1" x14ac:dyDescent="0.25">
      <c r="B33" s="23">
        <v>96</v>
      </c>
      <c r="C33" s="37" t="s">
        <v>32</v>
      </c>
      <c r="D33" s="27">
        <v>210</v>
      </c>
      <c r="E33" s="62">
        <v>12.75</v>
      </c>
      <c r="F33" s="1">
        <v>2.58</v>
      </c>
      <c r="G33" s="1">
        <v>3.51</v>
      </c>
      <c r="H33" s="1">
        <v>11.48</v>
      </c>
      <c r="I33" s="1">
        <v>100</v>
      </c>
    </row>
    <row r="34" spans="2:9" ht="15" customHeight="1" x14ac:dyDescent="0.25">
      <c r="B34" s="3"/>
      <c r="C34" s="23" t="s">
        <v>33</v>
      </c>
      <c r="D34" s="3">
        <v>90</v>
      </c>
      <c r="E34" s="4">
        <v>31</v>
      </c>
      <c r="F34" s="38">
        <v>10</v>
      </c>
      <c r="G34" s="38">
        <v>12</v>
      </c>
      <c r="H34" s="38">
        <v>0.06</v>
      </c>
      <c r="I34" s="1">
        <v>221</v>
      </c>
    </row>
    <row r="35" spans="2:9" ht="15" customHeight="1" x14ac:dyDescent="0.25">
      <c r="B35" s="23">
        <v>143</v>
      </c>
      <c r="C35" s="23" t="s">
        <v>34</v>
      </c>
      <c r="D35" s="3">
        <v>150</v>
      </c>
      <c r="E35" s="4">
        <v>15.4</v>
      </c>
      <c r="F35" s="24">
        <v>3</v>
      </c>
      <c r="G35" s="24">
        <v>6.24</v>
      </c>
      <c r="H35" s="24">
        <v>10.8</v>
      </c>
      <c r="I35" s="1">
        <v>130</v>
      </c>
    </row>
    <row r="36" spans="2:9" ht="15" customHeight="1" x14ac:dyDescent="0.25">
      <c r="B36" s="23">
        <v>397</v>
      </c>
      <c r="C36" s="23" t="s">
        <v>35</v>
      </c>
      <c r="D36" s="3">
        <v>200</v>
      </c>
      <c r="E36" s="4">
        <v>11.49</v>
      </c>
      <c r="F36" s="1">
        <v>1.6</v>
      </c>
      <c r="G36" s="1">
        <v>2.5</v>
      </c>
      <c r="H36" s="1">
        <v>14.7</v>
      </c>
      <c r="I36" s="1">
        <v>93</v>
      </c>
    </row>
    <row r="37" spans="2:9" ht="15" customHeight="1" x14ac:dyDescent="0.25">
      <c r="B37" s="23"/>
      <c r="C37" s="23" t="s">
        <v>15</v>
      </c>
      <c r="D37" s="3">
        <v>50</v>
      </c>
      <c r="E37" s="4">
        <v>2.5299999999999998</v>
      </c>
      <c r="F37" s="1">
        <v>3.8</v>
      </c>
      <c r="G37" s="1">
        <v>0.4</v>
      </c>
      <c r="H37" s="1">
        <v>24.6</v>
      </c>
      <c r="I37" s="1">
        <v>117</v>
      </c>
    </row>
    <row r="38" spans="2:9" ht="15" customHeight="1" x14ac:dyDescent="0.25">
      <c r="B38" s="23"/>
      <c r="C38" s="23" t="s">
        <v>16</v>
      </c>
      <c r="D38" s="3">
        <v>30</v>
      </c>
      <c r="E38" s="4">
        <v>1.8</v>
      </c>
      <c r="F38" s="1">
        <v>2.04</v>
      </c>
      <c r="G38" s="1">
        <v>0.39</v>
      </c>
      <c r="H38" s="1">
        <v>11.94</v>
      </c>
      <c r="I38" s="4">
        <v>60</v>
      </c>
    </row>
    <row r="39" spans="2:9" ht="15" customHeight="1" x14ac:dyDescent="0.25">
      <c r="B39" s="35"/>
      <c r="C39" s="33" t="s">
        <v>19</v>
      </c>
      <c r="D39" s="32">
        <f>SUM(D33:D38)</f>
        <v>730</v>
      </c>
      <c r="E39" s="33"/>
      <c r="F39" s="33">
        <f>SUM(F33:F38)</f>
        <v>23.02</v>
      </c>
      <c r="G39" s="33">
        <f>SUM(G33:G38)</f>
        <v>25.04</v>
      </c>
      <c r="H39" s="33">
        <f>SUM(H33:H38)</f>
        <v>73.580000000000013</v>
      </c>
      <c r="I39" s="33">
        <f>SUM(I33:I38)</f>
        <v>721</v>
      </c>
    </row>
    <row r="40" spans="2:9" ht="15" customHeight="1" x14ac:dyDescent="0.25">
      <c r="B40" s="55" t="s">
        <v>36</v>
      </c>
      <c r="C40" s="55"/>
      <c r="E40" s="4"/>
    </row>
    <row r="41" spans="2:9" ht="15" customHeight="1" x14ac:dyDescent="0.25">
      <c r="B41" s="23">
        <v>84</v>
      </c>
      <c r="C41" s="23" t="s">
        <v>37</v>
      </c>
      <c r="D41" s="3">
        <v>200</v>
      </c>
      <c r="E41" s="4">
        <v>6.69</v>
      </c>
      <c r="F41" s="38">
        <v>3.68</v>
      </c>
      <c r="G41" s="38">
        <v>3.44</v>
      </c>
      <c r="H41" s="38">
        <v>12.08</v>
      </c>
      <c r="I41" s="4">
        <f>F41*4+G41*9+H41*4</f>
        <v>94</v>
      </c>
    </row>
    <row r="42" spans="2:9" ht="15" customHeight="1" x14ac:dyDescent="0.25">
      <c r="B42" s="36">
        <v>211</v>
      </c>
      <c r="C42" s="37" t="s">
        <v>79</v>
      </c>
      <c r="D42" s="27" t="s">
        <v>80</v>
      </c>
      <c r="E42" s="62">
        <v>75.64</v>
      </c>
      <c r="F42" s="38">
        <v>17.11</v>
      </c>
      <c r="G42" s="38">
        <v>28.63</v>
      </c>
      <c r="H42" s="38">
        <v>5.97</v>
      </c>
      <c r="I42" s="4">
        <v>359</v>
      </c>
    </row>
    <row r="43" spans="2:9" ht="15" customHeight="1" x14ac:dyDescent="0.25">
      <c r="B43" s="36"/>
      <c r="C43" s="37" t="s">
        <v>38</v>
      </c>
      <c r="D43" s="27">
        <v>200</v>
      </c>
      <c r="E43" s="62">
        <v>7.19</v>
      </c>
      <c r="F43" s="1">
        <v>0.1</v>
      </c>
      <c r="G43" s="1">
        <v>0.1</v>
      </c>
      <c r="H43" s="1">
        <v>28.5</v>
      </c>
      <c r="I43" s="1">
        <v>114</v>
      </c>
    </row>
    <row r="44" spans="2:9" ht="15" customHeight="1" x14ac:dyDescent="0.25">
      <c r="B44" s="36"/>
      <c r="C44" s="37" t="s">
        <v>15</v>
      </c>
      <c r="D44" s="27">
        <v>45</v>
      </c>
      <c r="E44" s="62">
        <v>2.2799999999999998</v>
      </c>
      <c r="F44" s="1">
        <v>3.8</v>
      </c>
      <c r="G44" s="1">
        <v>0.4</v>
      </c>
      <c r="H44" s="1">
        <v>24.6</v>
      </c>
      <c r="I44" s="1">
        <v>117</v>
      </c>
    </row>
    <row r="45" spans="2:9" ht="15" customHeight="1" x14ac:dyDescent="0.25">
      <c r="B45" s="36"/>
      <c r="C45" s="37" t="s">
        <v>16</v>
      </c>
      <c r="D45" s="27">
        <v>24</v>
      </c>
      <c r="E45" s="62">
        <v>1.44</v>
      </c>
      <c r="F45" s="1">
        <v>2.04</v>
      </c>
      <c r="G45" s="1">
        <v>0.39</v>
      </c>
      <c r="H45" s="1">
        <v>11.94</v>
      </c>
      <c r="I45" s="4">
        <v>60</v>
      </c>
    </row>
    <row r="46" spans="2:9" ht="15" customHeight="1" x14ac:dyDescent="0.25">
      <c r="B46" s="36"/>
      <c r="C46" s="37" t="s">
        <v>39</v>
      </c>
      <c r="D46" s="27">
        <v>138</v>
      </c>
      <c r="E46" s="62">
        <v>11.66</v>
      </c>
      <c r="F46" s="38">
        <v>0.64</v>
      </c>
      <c r="G46" s="38">
        <v>0.64</v>
      </c>
      <c r="H46" s="38">
        <v>15.68</v>
      </c>
      <c r="I46" s="4">
        <v>75</v>
      </c>
    </row>
    <row r="47" spans="2:9" ht="15" customHeight="1" x14ac:dyDescent="0.25">
      <c r="B47" s="36"/>
      <c r="C47" s="37" t="s">
        <v>40</v>
      </c>
      <c r="D47" s="27">
        <v>180</v>
      </c>
      <c r="E47" s="62">
        <v>30.24</v>
      </c>
      <c r="F47" s="4">
        <v>5.2</v>
      </c>
      <c r="G47" s="4">
        <v>4.5</v>
      </c>
      <c r="H47" s="4">
        <v>7.2</v>
      </c>
      <c r="I47" s="4">
        <v>95</v>
      </c>
    </row>
    <row r="48" spans="2:9" ht="15" customHeight="1" x14ac:dyDescent="0.25">
      <c r="B48" s="35"/>
      <c r="C48" s="33" t="s">
        <v>19</v>
      </c>
      <c r="D48" s="32">
        <f>SUM(D41:D47)</f>
        <v>787</v>
      </c>
      <c r="E48" s="33"/>
      <c r="F48" s="32">
        <f>SUM(F41:F47)</f>
        <v>32.57</v>
      </c>
      <c r="G48" s="32">
        <f>SUM(G41:G47)</f>
        <v>38.1</v>
      </c>
      <c r="H48" s="32">
        <f>SUM(H41:H47)</f>
        <v>105.97000000000001</v>
      </c>
      <c r="I48" s="32">
        <f>SUM(I41:I47)</f>
        <v>914</v>
      </c>
    </row>
    <row r="49" spans="1:1024" ht="15" customHeight="1" x14ac:dyDescent="0.25">
      <c r="B49" s="54" t="s">
        <v>41</v>
      </c>
      <c r="C49" s="54"/>
      <c r="E49" s="4"/>
    </row>
    <row r="50" spans="1:1024" ht="15" customHeight="1" x14ac:dyDescent="0.25">
      <c r="B50" s="3" t="s">
        <v>42</v>
      </c>
      <c r="C50" s="37" t="s">
        <v>43</v>
      </c>
      <c r="D50" s="27">
        <v>200</v>
      </c>
      <c r="E50" s="62">
        <v>13.62</v>
      </c>
      <c r="F50" s="24">
        <v>3.99</v>
      </c>
      <c r="G50" s="24">
        <v>5.66</v>
      </c>
      <c r="H50" s="24">
        <v>8.31</v>
      </c>
      <c r="I50" s="24">
        <v>105</v>
      </c>
    </row>
    <row r="51" spans="1:1024" ht="15" customHeight="1" x14ac:dyDescent="0.25">
      <c r="B51" s="39">
        <v>211</v>
      </c>
      <c r="C51" s="23" t="s">
        <v>44</v>
      </c>
      <c r="D51" s="3">
        <v>155</v>
      </c>
      <c r="E51" s="4">
        <v>29.04</v>
      </c>
      <c r="F51" s="1">
        <v>11.9</v>
      </c>
      <c r="G51" s="1">
        <v>11.47</v>
      </c>
      <c r="H51" s="1">
        <v>31.47</v>
      </c>
      <c r="I51" s="24">
        <v>279</v>
      </c>
    </row>
    <row r="52" spans="1:1024" ht="15" customHeight="1" x14ac:dyDescent="0.25">
      <c r="B52" s="23"/>
      <c r="C52" s="23" t="s">
        <v>17</v>
      </c>
      <c r="D52" s="3">
        <v>200</v>
      </c>
      <c r="E52" s="4">
        <v>15</v>
      </c>
      <c r="F52" s="29">
        <v>1.00150602409639</v>
      </c>
      <c r="G52" s="29">
        <v>0.2</v>
      </c>
      <c r="H52" s="29">
        <v>20.2</v>
      </c>
      <c r="I52" s="29">
        <v>92</v>
      </c>
    </row>
    <row r="53" spans="1:1024" ht="15" customHeight="1" x14ac:dyDescent="0.25">
      <c r="B53" s="39"/>
      <c r="C53" s="23" t="s">
        <v>15</v>
      </c>
      <c r="D53" s="3">
        <v>50</v>
      </c>
      <c r="E53" s="4">
        <v>2.5299999999999998</v>
      </c>
      <c r="F53" s="1">
        <v>3.8</v>
      </c>
      <c r="G53" s="1">
        <v>0.4</v>
      </c>
      <c r="H53" s="1">
        <v>24.6</v>
      </c>
      <c r="I53" s="1">
        <v>117</v>
      </c>
    </row>
    <row r="54" spans="1:1024" ht="15" customHeight="1" x14ac:dyDescent="0.25">
      <c r="B54" s="23"/>
      <c r="C54" s="23" t="s">
        <v>16</v>
      </c>
      <c r="D54" s="3">
        <v>30</v>
      </c>
      <c r="E54" s="4">
        <v>1.8</v>
      </c>
      <c r="F54" s="1">
        <v>2.04</v>
      </c>
      <c r="G54" s="1">
        <v>0.39</v>
      </c>
      <c r="H54" s="1">
        <v>11.94</v>
      </c>
      <c r="I54" s="4">
        <v>60</v>
      </c>
    </row>
    <row r="55" spans="1:1024" ht="15" customHeight="1" x14ac:dyDescent="0.25">
      <c r="B55" s="23"/>
      <c r="C55" s="23" t="s">
        <v>45</v>
      </c>
      <c r="D55" s="3">
        <v>80</v>
      </c>
      <c r="E55" s="4">
        <v>19.059999999999999</v>
      </c>
      <c r="F55" s="4">
        <v>4.9000000000000004</v>
      </c>
      <c r="G55" s="4">
        <v>6.57</v>
      </c>
      <c r="H55" s="4">
        <v>54.25</v>
      </c>
      <c r="I55" s="24">
        <v>295</v>
      </c>
    </row>
    <row r="56" spans="1:1024" ht="15" customHeight="1" x14ac:dyDescent="0.25">
      <c r="B56" s="35"/>
      <c r="C56" s="33" t="s">
        <v>19</v>
      </c>
      <c r="D56" s="32">
        <f>SUM(D50:D55)</f>
        <v>715</v>
      </c>
      <c r="E56" s="33"/>
      <c r="F56" s="33">
        <f>SUM(F50:F55)</f>
        <v>27.631506024096389</v>
      </c>
      <c r="G56" s="32">
        <f>SUM(G50:G55)</f>
        <v>24.69</v>
      </c>
      <c r="H56" s="32">
        <f>SUM(H50:H55)</f>
        <v>150.77000000000001</v>
      </c>
      <c r="I56" s="32">
        <f>SUM(I50:I55)</f>
        <v>948</v>
      </c>
    </row>
    <row r="57" spans="1:1024" ht="15" customHeight="1" x14ac:dyDescent="0.25">
      <c r="B57" s="55" t="s">
        <v>46</v>
      </c>
      <c r="C57" s="55"/>
      <c r="E57" s="4"/>
    </row>
    <row r="58" spans="1:1024" ht="15" customHeight="1" x14ac:dyDescent="0.25">
      <c r="B58" s="40">
        <v>81</v>
      </c>
      <c r="C58" s="23" t="s">
        <v>47</v>
      </c>
      <c r="D58" s="3">
        <v>200</v>
      </c>
      <c r="E58" s="4">
        <v>7.58</v>
      </c>
      <c r="F58" s="1">
        <v>2</v>
      </c>
      <c r="G58" s="1">
        <v>3.28</v>
      </c>
      <c r="H58" s="1">
        <v>7.12</v>
      </c>
      <c r="I58" s="1">
        <v>66</v>
      </c>
    </row>
    <row r="59" spans="1:1024" ht="15" customHeight="1" x14ac:dyDescent="0.25">
      <c r="B59" s="23" t="s">
        <v>48</v>
      </c>
      <c r="C59" s="37" t="s">
        <v>49</v>
      </c>
      <c r="D59" s="27">
        <v>90</v>
      </c>
      <c r="E59" s="62">
        <v>72.430000000000007</v>
      </c>
      <c r="F59" s="1">
        <v>12.51</v>
      </c>
      <c r="G59" s="1">
        <v>14.85</v>
      </c>
      <c r="H59" s="1">
        <v>2.52</v>
      </c>
      <c r="I59" s="1">
        <v>198</v>
      </c>
    </row>
    <row r="60" spans="1:1024" s="28" customFormat="1" ht="15" customHeight="1" x14ac:dyDescent="0.25">
      <c r="A60" s="1"/>
      <c r="B60" s="23"/>
      <c r="C60" s="23" t="s">
        <v>50</v>
      </c>
      <c r="D60" s="3">
        <v>150</v>
      </c>
      <c r="E60" s="4">
        <v>6.41</v>
      </c>
      <c r="F60" s="1">
        <v>2.98</v>
      </c>
      <c r="G60" s="1">
        <v>6.12</v>
      </c>
      <c r="H60" s="1">
        <v>30.9</v>
      </c>
      <c r="I60" s="1">
        <v>191</v>
      </c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ht="15" customHeight="1" x14ac:dyDescent="0.25">
      <c r="B61" s="23"/>
      <c r="C61" s="23" t="s">
        <v>51</v>
      </c>
      <c r="D61" s="3">
        <v>200</v>
      </c>
      <c r="E61" s="4">
        <v>4.37</v>
      </c>
      <c r="F61" s="24">
        <v>0.6</v>
      </c>
      <c r="G61" s="24">
        <v>0.1</v>
      </c>
      <c r="H61" s="24">
        <v>31.7</v>
      </c>
      <c r="I61" s="4">
        <v>131</v>
      </c>
    </row>
    <row r="62" spans="1:1024" ht="15" customHeight="1" x14ac:dyDescent="0.25">
      <c r="B62" s="26"/>
      <c r="C62" s="23" t="s">
        <v>15</v>
      </c>
      <c r="D62" s="27">
        <v>50</v>
      </c>
      <c r="E62" s="62">
        <v>2.5299999999999998</v>
      </c>
      <c r="F62" s="1">
        <v>3.8</v>
      </c>
      <c r="G62" s="1">
        <v>0.4</v>
      </c>
      <c r="H62" s="1">
        <v>24.6</v>
      </c>
      <c r="I62" s="1">
        <v>117</v>
      </c>
    </row>
    <row r="63" spans="1:1024" ht="15" customHeight="1" x14ac:dyDescent="0.25">
      <c r="B63" s="23"/>
      <c r="C63" s="23" t="s">
        <v>16</v>
      </c>
      <c r="D63" s="3">
        <v>30</v>
      </c>
      <c r="E63" s="4">
        <v>1.8</v>
      </c>
      <c r="F63" s="1">
        <v>2.04</v>
      </c>
      <c r="G63" s="1">
        <v>0.39</v>
      </c>
      <c r="H63" s="1">
        <v>11.94</v>
      </c>
      <c r="I63" s="4">
        <v>60</v>
      </c>
    </row>
    <row r="64" spans="1:1024" ht="15" customHeight="1" x14ac:dyDescent="0.25">
      <c r="B64" s="23"/>
      <c r="C64" s="23" t="s">
        <v>25</v>
      </c>
      <c r="D64" s="3">
        <v>200</v>
      </c>
      <c r="E64" s="4">
        <v>21.45</v>
      </c>
      <c r="F64" s="1">
        <v>5.8</v>
      </c>
      <c r="G64" s="1">
        <v>5</v>
      </c>
      <c r="H64" s="1">
        <v>9.6</v>
      </c>
      <c r="I64" s="1">
        <v>108</v>
      </c>
    </row>
    <row r="65" spans="1:1024" ht="15" customHeight="1" x14ac:dyDescent="0.25">
      <c r="B65" s="35"/>
      <c r="C65" s="33" t="s">
        <v>19</v>
      </c>
      <c r="D65" s="32">
        <f>SUM(D58:D64)</f>
        <v>920</v>
      </c>
      <c r="E65" s="33"/>
      <c r="F65" s="32">
        <f>SUM(F58:F64)</f>
        <v>29.73</v>
      </c>
      <c r="G65" s="32">
        <f>SUM(G58:G64)</f>
        <v>30.14</v>
      </c>
      <c r="H65" s="32">
        <f>SUM(H58:H64)</f>
        <v>118.38</v>
      </c>
      <c r="I65" s="32">
        <f>SUM(I58:I64)</f>
        <v>871</v>
      </c>
    </row>
    <row r="66" spans="1:1024" ht="15" customHeight="1" x14ac:dyDescent="0.25">
      <c r="B66" s="55" t="s">
        <v>52</v>
      </c>
      <c r="C66" s="55"/>
      <c r="E66" s="4"/>
    </row>
    <row r="67" spans="1:1024" ht="15" customHeight="1" x14ac:dyDescent="0.25">
      <c r="B67" s="34"/>
      <c r="C67" s="23" t="s">
        <v>81</v>
      </c>
      <c r="D67" s="3">
        <v>50</v>
      </c>
      <c r="E67" s="4">
        <v>4.5</v>
      </c>
      <c r="F67" s="4">
        <v>0.55000000000000004</v>
      </c>
      <c r="G67" s="4">
        <v>0.05</v>
      </c>
      <c r="H67" s="4">
        <v>1.75</v>
      </c>
      <c r="I67" s="4">
        <v>10</v>
      </c>
    </row>
    <row r="68" spans="1:1024" ht="15" customHeight="1" x14ac:dyDescent="0.25">
      <c r="B68" s="41" t="s">
        <v>53</v>
      </c>
      <c r="C68" s="42" t="s">
        <v>54</v>
      </c>
      <c r="D68" s="27">
        <v>200</v>
      </c>
      <c r="E68" s="62">
        <v>6.5</v>
      </c>
      <c r="F68" s="4">
        <v>1.9</v>
      </c>
      <c r="G68" s="4">
        <v>3.36</v>
      </c>
      <c r="H68" s="4">
        <v>12.48</v>
      </c>
      <c r="I68" s="4">
        <v>92</v>
      </c>
    </row>
    <row r="69" spans="1:1024" ht="15" customHeight="1" x14ac:dyDescent="0.25">
      <c r="B69" s="23">
        <v>234</v>
      </c>
      <c r="C69" s="23" t="s">
        <v>55</v>
      </c>
      <c r="D69" s="3">
        <v>180</v>
      </c>
      <c r="E69" s="4">
        <v>47.71</v>
      </c>
      <c r="F69" s="1">
        <v>11.3</v>
      </c>
      <c r="G69" s="1">
        <v>16.25</v>
      </c>
      <c r="H69" s="1">
        <v>14.36</v>
      </c>
      <c r="I69" s="4">
        <v>301</v>
      </c>
    </row>
    <row r="70" spans="1:1024" ht="15" customHeight="1" x14ac:dyDescent="0.25">
      <c r="B70" s="23">
        <v>397</v>
      </c>
      <c r="C70" s="23" t="s">
        <v>56</v>
      </c>
      <c r="D70" s="3">
        <v>200</v>
      </c>
      <c r="E70" s="4">
        <v>2.75</v>
      </c>
      <c r="F70" s="24">
        <v>0.13</v>
      </c>
      <c r="G70" s="24">
        <v>1.7999999999999999E-2</v>
      </c>
      <c r="H70" s="24">
        <v>10.25</v>
      </c>
      <c r="I70" s="1">
        <v>48</v>
      </c>
    </row>
    <row r="71" spans="1:1024" ht="15" customHeight="1" x14ac:dyDescent="0.25">
      <c r="B71" s="26"/>
      <c r="C71" s="23" t="s">
        <v>15</v>
      </c>
      <c r="D71" s="27">
        <v>45</v>
      </c>
      <c r="E71" s="62">
        <v>2.2799999999999998</v>
      </c>
      <c r="F71" s="1">
        <v>3.8</v>
      </c>
      <c r="G71" s="1">
        <v>0.4</v>
      </c>
      <c r="H71" s="1">
        <v>24.6</v>
      </c>
      <c r="I71" s="1">
        <v>117</v>
      </c>
    </row>
    <row r="72" spans="1:1024" ht="15" customHeight="1" x14ac:dyDescent="0.25">
      <c r="B72" s="23"/>
      <c r="C72" s="23" t="s">
        <v>16</v>
      </c>
      <c r="D72" s="3">
        <v>24</v>
      </c>
      <c r="E72" s="4">
        <v>1.44</v>
      </c>
      <c r="F72" s="1">
        <v>1.6</v>
      </c>
      <c r="G72" s="1">
        <v>0.31</v>
      </c>
      <c r="H72" s="1">
        <v>9.5500000000000007</v>
      </c>
      <c r="I72" s="4">
        <v>48</v>
      </c>
    </row>
    <row r="73" spans="1:1024" ht="15" customHeight="1" x14ac:dyDescent="0.25">
      <c r="B73" s="23"/>
      <c r="C73" s="23" t="s">
        <v>57</v>
      </c>
      <c r="D73" s="3">
        <v>140</v>
      </c>
      <c r="E73" s="4">
        <v>11.83</v>
      </c>
      <c r="F73" s="38">
        <v>0.64</v>
      </c>
      <c r="G73" s="38">
        <v>0.64</v>
      </c>
      <c r="H73" s="38">
        <v>15.68</v>
      </c>
      <c r="I73" s="4">
        <v>75</v>
      </c>
    </row>
    <row r="74" spans="1:1024" ht="15" customHeight="1" x14ac:dyDescent="0.25">
      <c r="B74" s="35"/>
      <c r="C74" s="33" t="s">
        <v>19</v>
      </c>
      <c r="D74" s="32">
        <f>SUM(D67:D73)</f>
        <v>839</v>
      </c>
      <c r="E74" s="33"/>
      <c r="F74" s="32">
        <f>SUM(F67:F73)</f>
        <v>19.920000000000002</v>
      </c>
      <c r="G74" s="32">
        <f>SUM(G67:G73)</f>
        <v>21.027999999999999</v>
      </c>
      <c r="H74" s="32">
        <f>SUM(H67:H73)</f>
        <v>88.670000000000016</v>
      </c>
      <c r="I74" s="32">
        <f>SUM(I67:I73)</f>
        <v>691</v>
      </c>
    </row>
    <row r="75" spans="1:1024" ht="15" customHeight="1" x14ac:dyDescent="0.25">
      <c r="B75" s="55" t="s">
        <v>58</v>
      </c>
      <c r="C75" s="55"/>
      <c r="E75" s="4"/>
    </row>
    <row r="76" spans="1:1024" ht="15" customHeight="1" x14ac:dyDescent="0.25">
      <c r="B76" s="3" t="s">
        <v>59</v>
      </c>
      <c r="C76" s="23" t="s">
        <v>60</v>
      </c>
      <c r="D76" s="3">
        <v>200</v>
      </c>
      <c r="E76" s="4">
        <v>9.27</v>
      </c>
      <c r="F76" s="4">
        <v>1.9</v>
      </c>
      <c r="G76" s="4">
        <v>3.36</v>
      </c>
      <c r="H76" s="4">
        <v>8.16</v>
      </c>
      <c r="I76" s="4">
        <v>72</v>
      </c>
    </row>
    <row r="77" spans="1:1024" ht="15" customHeight="1" x14ac:dyDescent="0.25">
      <c r="B77" s="3">
        <v>267</v>
      </c>
      <c r="C77" s="23" t="s">
        <v>61</v>
      </c>
      <c r="D77" s="3">
        <v>90</v>
      </c>
      <c r="E77" s="4">
        <v>68.39</v>
      </c>
      <c r="F77" s="4">
        <v>15.1</v>
      </c>
      <c r="G77" s="4">
        <v>24.54</v>
      </c>
      <c r="H77" s="4">
        <v>6.87</v>
      </c>
      <c r="I77" s="4">
        <v>317</v>
      </c>
    </row>
    <row r="78" spans="1:1024" s="28" customFormat="1" ht="15" customHeight="1" x14ac:dyDescent="0.25">
      <c r="A78" s="1"/>
      <c r="B78" s="26"/>
      <c r="C78" s="23" t="s">
        <v>62</v>
      </c>
      <c r="D78" s="27" t="s">
        <v>63</v>
      </c>
      <c r="E78" s="62">
        <v>5.61</v>
      </c>
      <c r="F78" s="4">
        <v>6.4</v>
      </c>
      <c r="G78" s="4">
        <v>6.4</v>
      </c>
      <c r="H78" s="4">
        <v>31</v>
      </c>
      <c r="I78" s="24">
        <v>207</v>
      </c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1:1024" ht="15" customHeight="1" x14ac:dyDescent="0.25">
      <c r="B79" s="23"/>
      <c r="C79" s="23" t="s">
        <v>64</v>
      </c>
      <c r="D79" s="3">
        <v>200</v>
      </c>
      <c r="E79" s="4">
        <v>15</v>
      </c>
      <c r="F79" s="29">
        <v>1.00150602409639</v>
      </c>
      <c r="G79" s="29">
        <v>0.2</v>
      </c>
      <c r="H79" s="29">
        <v>20.2</v>
      </c>
      <c r="I79" s="29">
        <v>92</v>
      </c>
    </row>
    <row r="80" spans="1:1024" ht="15" customHeight="1" x14ac:dyDescent="0.25">
      <c r="B80" s="23"/>
      <c r="C80" s="23" t="s">
        <v>15</v>
      </c>
      <c r="D80" s="3">
        <v>45</v>
      </c>
      <c r="E80" s="4">
        <v>2.2799999999999998</v>
      </c>
      <c r="F80" s="1">
        <v>3.8</v>
      </c>
      <c r="G80" s="1">
        <v>0.4</v>
      </c>
      <c r="H80" s="1">
        <v>24.6</v>
      </c>
      <c r="I80" s="1">
        <v>117</v>
      </c>
    </row>
    <row r="81" spans="2:9" ht="15" customHeight="1" x14ac:dyDescent="0.25">
      <c r="B81" s="23"/>
      <c r="C81" s="23" t="s">
        <v>16</v>
      </c>
      <c r="D81" s="3">
        <v>24</v>
      </c>
      <c r="E81" s="4">
        <v>1.44</v>
      </c>
      <c r="F81" s="1">
        <v>1.6</v>
      </c>
      <c r="G81" s="1">
        <v>0.31</v>
      </c>
      <c r="H81" s="1">
        <v>9.5500000000000007</v>
      </c>
      <c r="I81" s="4">
        <v>48</v>
      </c>
    </row>
    <row r="82" spans="2:9" ht="15" customHeight="1" x14ac:dyDescent="0.25">
      <c r="B82" s="23"/>
      <c r="C82" s="23" t="s">
        <v>65</v>
      </c>
      <c r="D82" s="3">
        <v>180</v>
      </c>
      <c r="E82" s="4">
        <v>27.44</v>
      </c>
      <c r="F82" s="4">
        <v>5.2</v>
      </c>
      <c r="G82" s="4">
        <v>4.5</v>
      </c>
      <c r="H82" s="4">
        <v>7.2</v>
      </c>
      <c r="I82" s="4">
        <v>95</v>
      </c>
    </row>
    <row r="83" spans="2:9" ht="15" customHeight="1" x14ac:dyDescent="0.25">
      <c r="B83" s="35"/>
      <c r="C83" s="33" t="s">
        <v>19</v>
      </c>
      <c r="D83" s="32">
        <f>SUM(D76:D82)</f>
        <v>739</v>
      </c>
      <c r="E83" s="33"/>
      <c r="F83" s="33">
        <f>SUM(F76:F82)</f>
        <v>35.001506024096393</v>
      </c>
      <c r="G83" s="33">
        <f>SUM(G76:G82)</f>
        <v>39.71</v>
      </c>
      <c r="H83" s="32">
        <v>94.855000000000004</v>
      </c>
      <c r="I83" s="33">
        <f>SUM(I76:I82)</f>
        <v>948</v>
      </c>
    </row>
    <row r="84" spans="2:9" ht="15" customHeight="1" x14ac:dyDescent="0.25">
      <c r="B84" s="55" t="s">
        <v>66</v>
      </c>
      <c r="C84" s="55"/>
      <c r="E84" s="4"/>
    </row>
    <row r="85" spans="2:9" ht="15" customHeight="1" x14ac:dyDescent="0.25">
      <c r="B85" s="36">
        <v>82</v>
      </c>
      <c r="C85" s="37" t="s">
        <v>67</v>
      </c>
      <c r="D85" s="27">
        <v>200</v>
      </c>
      <c r="E85" s="62">
        <v>6.23</v>
      </c>
      <c r="F85" s="1">
        <v>2</v>
      </c>
      <c r="G85" s="1">
        <v>3.28</v>
      </c>
      <c r="H85" s="1">
        <v>9.36</v>
      </c>
      <c r="I85" s="1">
        <v>76</v>
      </c>
    </row>
    <row r="86" spans="2:9" ht="15" customHeight="1" x14ac:dyDescent="0.25">
      <c r="B86" s="23"/>
      <c r="C86" s="23" t="s">
        <v>68</v>
      </c>
      <c r="D86" s="3">
        <v>90</v>
      </c>
      <c r="E86" s="4">
        <v>28.9</v>
      </c>
      <c r="F86" s="1">
        <v>11.7</v>
      </c>
      <c r="G86" s="1">
        <v>11.3</v>
      </c>
      <c r="H86" s="1">
        <v>13.5</v>
      </c>
      <c r="I86" s="1">
        <v>203</v>
      </c>
    </row>
    <row r="87" spans="2:9" ht="15" customHeight="1" x14ac:dyDescent="0.25">
      <c r="B87" s="26">
        <v>125</v>
      </c>
      <c r="C87" s="37" t="s">
        <v>69</v>
      </c>
      <c r="D87" s="27">
        <v>150</v>
      </c>
      <c r="E87" s="62">
        <v>14.38</v>
      </c>
      <c r="F87" s="1">
        <v>3.1</v>
      </c>
      <c r="G87" s="1">
        <v>5.4</v>
      </c>
      <c r="H87" s="1">
        <v>20.3</v>
      </c>
      <c r="I87" s="1">
        <v>141</v>
      </c>
    </row>
    <row r="88" spans="2:9" ht="15" customHeight="1" x14ac:dyDescent="0.25">
      <c r="B88" s="3">
        <v>392</v>
      </c>
      <c r="C88" s="23" t="s">
        <v>70</v>
      </c>
      <c r="D88" s="3">
        <v>200</v>
      </c>
      <c r="E88" s="4">
        <v>1.35</v>
      </c>
      <c r="F88" s="1">
        <v>0.2</v>
      </c>
      <c r="G88" s="1">
        <v>0.1</v>
      </c>
      <c r="H88" s="1">
        <v>9</v>
      </c>
      <c r="I88" s="4">
        <v>40</v>
      </c>
    </row>
    <row r="89" spans="2:9" ht="15" customHeight="1" x14ac:dyDescent="0.25">
      <c r="B89" s="26"/>
      <c r="C89" s="23" t="s">
        <v>15</v>
      </c>
      <c r="D89" s="27">
        <v>37</v>
      </c>
      <c r="E89" s="62">
        <v>1.87</v>
      </c>
      <c r="F89" s="1">
        <v>2.8</v>
      </c>
      <c r="G89" s="1">
        <v>0.3</v>
      </c>
      <c r="H89" s="1">
        <v>18.2</v>
      </c>
      <c r="I89" s="1">
        <v>87</v>
      </c>
    </row>
    <row r="90" spans="2:9" ht="15" customHeight="1" x14ac:dyDescent="0.25">
      <c r="B90" s="40"/>
      <c r="C90" s="23" t="s">
        <v>71</v>
      </c>
      <c r="D90" s="3">
        <v>24</v>
      </c>
      <c r="E90" s="4">
        <v>1.44</v>
      </c>
      <c r="F90" s="1">
        <v>1.6</v>
      </c>
      <c r="G90" s="1">
        <v>0.31</v>
      </c>
      <c r="H90" s="1">
        <v>9.5500000000000007</v>
      </c>
      <c r="I90" s="4">
        <v>48</v>
      </c>
    </row>
    <row r="91" spans="2:9" ht="15" customHeight="1" x14ac:dyDescent="0.25">
      <c r="B91" s="40"/>
      <c r="C91" s="23" t="s">
        <v>72</v>
      </c>
      <c r="D91" s="3">
        <v>35</v>
      </c>
      <c r="E91" s="4">
        <v>5.69</v>
      </c>
      <c r="F91" s="1">
        <v>0.98</v>
      </c>
      <c r="G91" s="1">
        <v>5</v>
      </c>
      <c r="H91" s="1">
        <f>65.6*0.35</f>
        <v>22.959999999999997</v>
      </c>
      <c r="I91" s="1">
        <v>146</v>
      </c>
    </row>
    <row r="92" spans="2:9" ht="15" customHeight="1" x14ac:dyDescent="0.25">
      <c r="B92" s="40"/>
      <c r="C92" s="23" t="s">
        <v>73</v>
      </c>
      <c r="D92" s="3">
        <v>160</v>
      </c>
      <c r="E92" s="4">
        <v>13.52</v>
      </c>
      <c r="F92" s="38">
        <v>0.64</v>
      </c>
      <c r="G92" s="38">
        <v>0.64</v>
      </c>
      <c r="H92" s="38">
        <v>15.68</v>
      </c>
      <c r="I92" s="4">
        <v>75</v>
      </c>
    </row>
    <row r="93" spans="2:9" ht="15" customHeight="1" x14ac:dyDescent="0.25">
      <c r="B93" s="23"/>
      <c r="C93" s="23" t="s">
        <v>25</v>
      </c>
      <c r="D93" s="3">
        <v>200</v>
      </c>
      <c r="E93" s="4">
        <v>21.45</v>
      </c>
      <c r="F93" s="1">
        <v>5.8</v>
      </c>
      <c r="G93" s="1">
        <v>5</v>
      </c>
      <c r="H93" s="1">
        <v>9.6</v>
      </c>
      <c r="I93" s="1">
        <v>108</v>
      </c>
    </row>
    <row r="94" spans="2:9" ht="15" customHeight="1" x14ac:dyDescent="0.25">
      <c r="C94" s="33" t="s">
        <v>19</v>
      </c>
      <c r="D94" s="32">
        <f>SUM(D85:D93)</f>
        <v>1096</v>
      </c>
      <c r="E94" s="33"/>
      <c r="F94" s="33">
        <f>SUM(F85:F93)</f>
        <v>28.820000000000004</v>
      </c>
      <c r="G94" s="32">
        <f>SUM(G85:G93)</f>
        <v>31.330000000000002</v>
      </c>
      <c r="H94" s="32">
        <f>SUM(H85:H93)</f>
        <v>128.14999999999998</v>
      </c>
      <c r="I94" s="32">
        <f>SUM(I85:I93)</f>
        <v>924</v>
      </c>
    </row>
    <row r="95" spans="2:9" ht="18" customHeight="1" x14ac:dyDescent="0.25">
      <c r="C95" s="43"/>
      <c r="F95" s="53" t="s">
        <v>4</v>
      </c>
      <c r="G95" s="53"/>
      <c r="H95" s="53"/>
      <c r="I95" s="44" t="s">
        <v>5</v>
      </c>
    </row>
    <row r="96" spans="2:9" ht="22.5" customHeight="1" x14ac:dyDescent="0.25">
      <c r="C96" s="45"/>
      <c r="F96" s="3" t="s">
        <v>7</v>
      </c>
      <c r="G96" s="4" t="s">
        <v>8</v>
      </c>
      <c r="H96" s="4" t="s">
        <v>9</v>
      </c>
      <c r="I96" s="4" t="s">
        <v>74</v>
      </c>
    </row>
    <row r="97" spans="1:1024" s="47" customFormat="1" ht="15" customHeight="1" x14ac:dyDescent="0.25">
      <c r="A97" s="46"/>
      <c r="B97" s="2"/>
      <c r="C97" s="25" t="s">
        <v>75</v>
      </c>
      <c r="D97" s="3"/>
      <c r="E97" s="3"/>
      <c r="F97" s="33">
        <f>(F14+F23+F31+F39+F48+F56+F65+F74+F83+F94)/10</f>
        <v>29.48045180722891</v>
      </c>
      <c r="G97" s="33">
        <f>(G14+G23+G31+G39+G48+G56+G65+G74+G83+G94)/10</f>
        <v>28.027799999999996</v>
      </c>
      <c r="H97" s="33">
        <f>(H14+H23+H31+H39+H48+H56+H65+H74+H83+H94)/10</f>
        <v>108.58499999999999</v>
      </c>
      <c r="I97" s="33">
        <f>(I94+I83+I74+I65+I56+I48+I39+I31+I23+I14)/10</f>
        <v>837.5</v>
      </c>
      <c r="K97" s="47" t="s">
        <v>76</v>
      </c>
      <c r="ALY97"/>
      <c r="ALZ97"/>
      <c r="AMA97"/>
      <c r="AMB97"/>
      <c r="AMC97"/>
      <c r="AMD97"/>
      <c r="AME97"/>
      <c r="AMF97"/>
      <c r="AMG97"/>
      <c r="AMH97"/>
      <c r="AMI97"/>
      <c r="AMJ97"/>
    </row>
    <row r="98" spans="1:1024" ht="15" customHeight="1" x14ac:dyDescent="0.25">
      <c r="A98" s="48"/>
      <c r="B98" s="49"/>
      <c r="C98" s="48"/>
      <c r="D98" s="50"/>
      <c r="E98" s="50"/>
      <c r="F98" s="51"/>
      <c r="G98" s="51"/>
      <c r="H98" s="51"/>
      <c r="I98" s="51"/>
    </row>
    <row r="99" spans="1:1024" ht="15" customHeight="1" x14ac:dyDescent="0.25">
      <c r="A99" s="48"/>
      <c r="B99" s="49"/>
      <c r="C99" s="48" t="s">
        <v>77</v>
      </c>
      <c r="D99" s="50"/>
      <c r="E99" s="50"/>
      <c r="F99" s="51"/>
      <c r="G99" s="51"/>
      <c r="H99" s="51"/>
      <c r="I99" s="51"/>
    </row>
    <row r="100" spans="1:1024" ht="15" customHeight="1" x14ac:dyDescent="0.25">
      <c r="A100" s="48"/>
      <c r="B100" s="49"/>
      <c r="C100" s="48" t="s">
        <v>78</v>
      </c>
      <c r="D100" s="50"/>
      <c r="E100" s="50"/>
      <c r="F100" s="51"/>
      <c r="G100" s="51"/>
      <c r="H100" s="51"/>
      <c r="I100" s="51"/>
    </row>
    <row r="101" spans="1:1024" ht="15" customHeight="1" x14ac:dyDescent="0.25">
      <c r="A101" s="48"/>
      <c r="B101" s="49"/>
      <c r="C101" s="48"/>
      <c r="D101" s="50"/>
      <c r="E101" s="50"/>
      <c r="F101" s="51"/>
      <c r="G101" s="51"/>
      <c r="H101" s="51"/>
      <c r="I101" s="51"/>
    </row>
    <row r="102" spans="1:1024" ht="15" customHeight="1" x14ac:dyDescent="0.25">
      <c r="A102" s="48"/>
      <c r="B102" s="49"/>
      <c r="C102" s="48"/>
      <c r="D102" s="50"/>
      <c r="E102" s="50"/>
      <c r="F102" s="51"/>
      <c r="G102" s="51"/>
      <c r="H102" s="51"/>
      <c r="I102" s="51"/>
    </row>
    <row r="103" spans="1:1024" ht="15" customHeight="1" x14ac:dyDescent="0.25">
      <c r="A103" s="48"/>
      <c r="B103" s="49"/>
      <c r="C103" s="48"/>
      <c r="D103" s="50"/>
      <c r="E103" s="50"/>
      <c r="F103" s="51"/>
      <c r="G103" s="51"/>
      <c r="H103" s="51"/>
      <c r="I103" s="51"/>
      <c r="O103" s="52"/>
    </row>
    <row r="104" spans="1:1024" ht="15" customHeight="1" x14ac:dyDescent="0.25">
      <c r="A104" s="48"/>
      <c r="B104" s="49"/>
      <c r="C104" s="48"/>
      <c r="D104" s="50"/>
      <c r="E104" s="50"/>
      <c r="F104" s="51"/>
      <c r="G104" s="51"/>
      <c r="H104" s="51"/>
      <c r="I104" s="51"/>
    </row>
    <row r="105" spans="1:1024" ht="15" customHeight="1" x14ac:dyDescent="0.25">
      <c r="A105" s="48"/>
      <c r="B105" s="49"/>
      <c r="C105" s="48"/>
      <c r="D105" s="50"/>
      <c r="E105" s="50"/>
      <c r="F105" s="51"/>
      <c r="G105" s="51"/>
      <c r="H105" s="51"/>
      <c r="I105" s="51"/>
    </row>
    <row r="106" spans="1:1024" ht="15" customHeight="1" x14ac:dyDescent="0.25">
      <c r="A106" s="48"/>
      <c r="B106" s="49"/>
      <c r="C106" s="48"/>
      <c r="D106" s="50"/>
      <c r="E106" s="50"/>
      <c r="F106" s="51"/>
      <c r="G106" s="51"/>
      <c r="H106" s="51"/>
      <c r="I106" s="51"/>
    </row>
    <row r="107" spans="1:1024" ht="15" customHeight="1" x14ac:dyDescent="0.25">
      <c r="A107" s="48"/>
      <c r="B107" s="49"/>
      <c r="C107" s="48"/>
      <c r="D107" s="50"/>
      <c r="E107" s="50"/>
      <c r="F107" s="51"/>
      <c r="G107" s="51"/>
      <c r="H107" s="51"/>
      <c r="I107" s="51"/>
    </row>
    <row r="108" spans="1:1024" ht="15" customHeight="1" x14ac:dyDescent="0.25">
      <c r="A108" s="48"/>
      <c r="B108" s="49"/>
      <c r="C108" s="48"/>
      <c r="D108" s="50"/>
      <c r="E108" s="50"/>
      <c r="F108" s="51"/>
      <c r="G108" s="51"/>
      <c r="H108" s="51"/>
      <c r="I108" s="51"/>
    </row>
    <row r="109" spans="1:1024" ht="15" customHeight="1" x14ac:dyDescent="0.25">
      <c r="A109" s="48"/>
      <c r="B109" s="49"/>
      <c r="C109" s="48"/>
      <c r="D109" s="50"/>
      <c r="E109" s="50"/>
      <c r="F109" s="51"/>
      <c r="G109" s="51"/>
      <c r="H109" s="51"/>
      <c r="I109" s="51"/>
    </row>
    <row r="110" spans="1:1024" ht="15" customHeight="1" x14ac:dyDescent="0.25">
      <c r="A110" s="48"/>
      <c r="B110" s="49"/>
      <c r="C110" s="48"/>
      <c r="D110" s="50"/>
      <c r="E110" s="50"/>
      <c r="F110" s="51"/>
      <c r="G110" s="51"/>
      <c r="H110" s="51"/>
      <c r="I110" s="51"/>
    </row>
    <row r="111" spans="1:1024" ht="15" customHeight="1" x14ac:dyDescent="0.25">
      <c r="A111" s="48"/>
      <c r="B111" s="49"/>
      <c r="C111" s="48"/>
      <c r="D111" s="50"/>
      <c r="E111" s="50"/>
      <c r="F111" s="51"/>
      <c r="G111" s="51"/>
      <c r="H111" s="51"/>
      <c r="I111" s="51"/>
    </row>
  </sheetData>
  <mergeCells count="18">
    <mergeCell ref="B1:I3"/>
    <mergeCell ref="A4:A5"/>
    <mergeCell ref="B4:B5"/>
    <mergeCell ref="C4:C5"/>
    <mergeCell ref="D4:D5"/>
    <mergeCell ref="F4:H4"/>
    <mergeCell ref="I4:I5"/>
    <mergeCell ref="B6:C6"/>
    <mergeCell ref="B15:C15"/>
    <mergeCell ref="B24:C24"/>
    <mergeCell ref="B32:C32"/>
    <mergeCell ref="B40:C40"/>
    <mergeCell ref="F95:H95"/>
    <mergeCell ref="B49:C49"/>
    <mergeCell ref="B57:C57"/>
    <mergeCell ref="B66:C66"/>
    <mergeCell ref="B75:C75"/>
    <mergeCell ref="B84:C84"/>
  </mergeCells>
  <pageMargins left="0.31527777777777799" right="0.31527777777777799" top="0.74791666666666701" bottom="0.35416666666666702" header="0.51180555555555496" footer="0.51180555555555496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Цикличное меню март 2021 1-4 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Пользователь</cp:lastModifiedBy>
  <cp:revision>10</cp:revision>
  <cp:lastPrinted>2021-03-04T12:51:52Z</cp:lastPrinted>
  <dcterms:created xsi:type="dcterms:W3CDTF">2006-09-16T00:00:00Z</dcterms:created>
  <dcterms:modified xsi:type="dcterms:W3CDTF">2021-05-22T08:40:03Z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